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ДД УД-СНа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7" l="1"/>
  <c r="D38" i="7"/>
  <c r="E38" i="7"/>
  <c r="F38" i="7"/>
  <c r="G38" i="7"/>
  <c r="H38" i="7"/>
  <c r="I38" i="7"/>
  <c r="J38" i="7"/>
  <c r="K38" i="7"/>
  <c r="L38" i="7"/>
  <c r="M38" i="7"/>
  <c r="N38" i="7"/>
  <c r="O38" i="7"/>
  <c r="B38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B37" i="7"/>
  <c r="G26" i="7"/>
  <c r="G22" i="7"/>
  <c r="C19" i="7"/>
  <c r="D19" i="7"/>
  <c r="E19" i="7"/>
  <c r="F19" i="7"/>
  <c r="H19" i="7"/>
  <c r="I19" i="7"/>
  <c r="J19" i="7"/>
  <c r="K19" i="7"/>
  <c r="L19" i="7"/>
  <c r="M19" i="7"/>
  <c r="N19" i="7"/>
  <c r="O19" i="7"/>
  <c r="B19" i="7"/>
  <c r="G13" i="7"/>
  <c r="G11" i="7"/>
  <c r="G12" i="7" l="1"/>
  <c r="G14" i="7"/>
  <c r="G15" i="7"/>
  <c r="G16" i="7"/>
  <c r="G17" i="7"/>
  <c r="G18" i="7"/>
  <c r="G21" i="7"/>
  <c r="G23" i="7"/>
  <c r="G24" i="7"/>
  <c r="G25" i="7"/>
  <c r="G27" i="7"/>
  <c r="G28" i="7"/>
  <c r="G29" i="7"/>
  <c r="G30" i="7"/>
  <c r="G31" i="7"/>
  <c r="G32" i="7"/>
  <c r="G33" i="7"/>
  <c r="G34" i="7"/>
  <c r="G35" i="7"/>
  <c r="G36" i="7"/>
  <c r="G10" i="7"/>
  <c r="G19" i="7" l="1"/>
</calcChain>
</file>

<file path=xl/sharedStrings.xml><?xml version="1.0" encoding="utf-8"?>
<sst xmlns="http://schemas.openxmlformats.org/spreadsheetml/2006/main" count="54" uniqueCount="50">
  <si>
    <t>Статьи УК КР</t>
  </si>
  <si>
    <t>Прекращено</t>
  </si>
  <si>
    <t>Итого окончено</t>
  </si>
  <si>
    <t>оправдано</t>
  </si>
  <si>
    <t>осуждено</t>
  </si>
  <si>
    <t>из них женщины</t>
  </si>
  <si>
    <t>Рассмотрено с вынесением приговора</t>
  </si>
  <si>
    <t>Число лиц, дела в отношении которых прекращены</t>
  </si>
  <si>
    <t>А</t>
  </si>
  <si>
    <t>А. ДВИЖЕНИЕ ДЕЛ</t>
  </si>
  <si>
    <t>Б. Результаты рассмотрения уголовных дел по числу лиц</t>
  </si>
  <si>
    <t>ОКОНЧЕНО ДЕЛ ЗА ОТЧЕТНЫЙ ПЕРИОД</t>
  </si>
  <si>
    <t>Окончено дел за отчетный период</t>
  </si>
  <si>
    <t>Число лиц, дела в отношении которых возвращены прокурору</t>
  </si>
  <si>
    <t>Применены меры воспитательного характера</t>
  </si>
  <si>
    <t>Применены принудительные меры мед. характера</t>
  </si>
  <si>
    <t>Возвращено прокурору</t>
  </si>
  <si>
    <t>всего</t>
  </si>
  <si>
    <t>Отчет  о работе судов первой инстанции по рассмотрению уголовных дел, связанных с семейным насилием</t>
  </si>
  <si>
    <t>122. Убийство</t>
  </si>
  <si>
    <t>УК ред. 2021г.</t>
  </si>
  <si>
    <t>УК ред. 2017г.</t>
  </si>
  <si>
    <t>130. Убийство</t>
  </si>
  <si>
    <t>131. Убийство в состоянии аффекта</t>
  </si>
  <si>
    <t>138. Причинение тяжкого вреда здоровью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</si>
  <si>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</si>
  <si>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</si>
  <si>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</si>
  <si>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</si>
  <si>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280. Хулиганство</t>
  </si>
  <si>
    <t>за период с 1 января 2022г. по 31 декабря 2022г.</t>
  </si>
  <si>
    <t>165. Развратные действия</t>
  </si>
  <si>
    <t>201. Грабеж</t>
  </si>
  <si>
    <t>130. Причинение тяжкого вреда здоровью</t>
  </si>
  <si>
    <t>131. Причинение менее тяжкого вреда здоровью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</si>
  <si>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</si>
  <si>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</si>
  <si>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</si>
  <si>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</si>
  <si>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158. Развратные действия</t>
  </si>
  <si>
    <t>ИТОГО:</t>
  </si>
  <si>
    <t>Число лиц, к которым применены принудительные меры медицинского характера</t>
  </si>
  <si>
    <t>139. Причинение менее тяжкого вреда здоровью</t>
  </si>
  <si>
    <t>123. Убийство в состоянии аффекта</t>
  </si>
  <si>
    <t>128. Доведение до самоубийства</t>
  </si>
  <si>
    <t>133. Причинение тяжкого вреда здоровью в состоянии аффекта</t>
  </si>
  <si>
    <t>177. Семейное насилие</t>
  </si>
  <si>
    <t>178. Уклонение родителей от содержания детей</t>
  </si>
  <si>
    <t>187. Неисполнение обязанностей по воспитанию ребенка</t>
  </si>
  <si>
    <t>194. Нарушение неприкосновенности жилища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</si>
</sst>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 applyAlignment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abSelected="1" topLeftCell="A3" zoomScale="150" zoomScaleNormal="150" workbookViewId="0">
      <pane ySplit="6" topLeftCell="A33" activePane="bottomLeft" state="frozen"/>
      <selection activeCell="A3" sqref="A3"/>
      <selection pane="bottomLeft" activeCell="E6" sqref="E6:E7"/>
    </sheetView>
  </sheetViews>
  <sheetFormatPr defaultRowHeight="15" x14ac:dyDescent="0.25"/>
  <cols>
    <col min="1" max="1" width="23.28515625" style="13" customWidth="1"/>
    <col min="2" max="15" width="7.5703125" style="4" customWidth="1"/>
    <col min="16" max="16384" width="9.140625" style="4"/>
  </cols>
  <sheetData>
    <row r="1" spans="1:15" ht="15.75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11.25" x14ac:dyDescent="0.2">
      <c r="A3" s="11"/>
    </row>
    <row r="4" spans="1:15" s="2" customFormat="1" ht="21.75" customHeight="1" x14ac:dyDescent="0.25">
      <c r="A4" s="24" t="s">
        <v>0</v>
      </c>
      <c r="B4" s="30" t="s">
        <v>9</v>
      </c>
      <c r="C4" s="30"/>
      <c r="D4" s="30"/>
      <c r="E4" s="30"/>
      <c r="F4" s="30"/>
      <c r="G4" s="30"/>
      <c r="H4" s="30" t="s">
        <v>10</v>
      </c>
      <c r="I4" s="30"/>
      <c r="J4" s="30"/>
      <c r="K4" s="30"/>
      <c r="L4" s="30"/>
      <c r="M4" s="30"/>
      <c r="N4" s="30"/>
      <c r="O4" s="30"/>
    </row>
    <row r="5" spans="1:15" s="1" customFormat="1" ht="23.25" customHeight="1" x14ac:dyDescent="0.2">
      <c r="A5" s="24"/>
      <c r="B5" s="26" t="s">
        <v>11</v>
      </c>
      <c r="C5" s="27"/>
      <c r="D5" s="27"/>
      <c r="E5" s="27"/>
      <c r="F5" s="27"/>
      <c r="G5" s="28" t="s">
        <v>2</v>
      </c>
      <c r="H5" s="24" t="s">
        <v>12</v>
      </c>
      <c r="I5" s="24"/>
      <c r="J5" s="24"/>
      <c r="K5" s="24"/>
      <c r="L5" s="25" t="s">
        <v>7</v>
      </c>
      <c r="M5" s="25" t="s">
        <v>13</v>
      </c>
      <c r="N5" s="25" t="s">
        <v>41</v>
      </c>
      <c r="O5" s="25" t="s">
        <v>14</v>
      </c>
    </row>
    <row r="6" spans="1:15" s="1" customFormat="1" ht="15" customHeight="1" x14ac:dyDescent="0.2">
      <c r="A6" s="24"/>
      <c r="B6" s="28" t="s">
        <v>6</v>
      </c>
      <c r="C6" s="32" t="s">
        <v>1</v>
      </c>
      <c r="D6" s="28" t="s">
        <v>15</v>
      </c>
      <c r="E6" s="28" t="s">
        <v>14</v>
      </c>
      <c r="F6" s="31" t="s">
        <v>16</v>
      </c>
      <c r="G6" s="28"/>
      <c r="H6" s="24" t="s">
        <v>4</v>
      </c>
      <c r="I6" s="24"/>
      <c r="J6" s="24" t="s">
        <v>3</v>
      </c>
      <c r="K6" s="24"/>
      <c r="L6" s="25"/>
      <c r="M6" s="25"/>
      <c r="N6" s="25"/>
      <c r="O6" s="25"/>
    </row>
    <row r="7" spans="1:15" s="1" customFormat="1" ht="104.25" customHeight="1" x14ac:dyDescent="0.2">
      <c r="A7" s="24"/>
      <c r="B7" s="28"/>
      <c r="C7" s="32"/>
      <c r="D7" s="28"/>
      <c r="E7" s="28"/>
      <c r="F7" s="31"/>
      <c r="G7" s="28"/>
      <c r="H7" s="18" t="s">
        <v>17</v>
      </c>
      <c r="I7" s="18" t="s">
        <v>5</v>
      </c>
      <c r="J7" s="18" t="s">
        <v>17</v>
      </c>
      <c r="K7" s="18" t="s">
        <v>5</v>
      </c>
      <c r="L7" s="25"/>
      <c r="M7" s="25"/>
      <c r="N7" s="25"/>
      <c r="O7" s="25"/>
    </row>
    <row r="8" spans="1:15" s="1" customFormat="1" ht="11.25" x14ac:dyDescent="0.2">
      <c r="A8" s="9" t="s">
        <v>8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</row>
    <row r="9" spans="1:15" s="1" customFormat="1" ht="12.75" x14ac:dyDescent="0.2">
      <c r="A9" s="1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16" t="s">
        <v>22</v>
      </c>
      <c r="B10" s="8">
        <v>5</v>
      </c>
      <c r="C10" s="8">
        <v>1</v>
      </c>
      <c r="D10" s="8">
        <v>1</v>
      </c>
      <c r="E10" s="8"/>
      <c r="F10" s="8"/>
      <c r="G10" s="22">
        <f>F10+E10+D10+C10+B10</f>
        <v>7</v>
      </c>
      <c r="H10" s="8">
        <v>3</v>
      </c>
      <c r="I10" s="8"/>
      <c r="J10" s="8"/>
      <c r="K10" s="8"/>
      <c r="L10" s="8"/>
      <c r="M10" s="8"/>
      <c r="N10" s="8">
        <v>1</v>
      </c>
      <c r="O10" s="8"/>
    </row>
    <row r="11" spans="1:15" ht="25.5" x14ac:dyDescent="0.25">
      <c r="A11" s="16" t="s">
        <v>23</v>
      </c>
      <c r="B11" s="8"/>
      <c r="C11" s="8"/>
      <c r="D11" s="8"/>
      <c r="E11" s="8"/>
      <c r="F11" s="8">
        <v>1</v>
      </c>
      <c r="G11" s="22">
        <f>F11+E11+D11+C11+B11</f>
        <v>1</v>
      </c>
      <c r="H11" s="8"/>
      <c r="I11" s="8"/>
      <c r="J11" s="8"/>
      <c r="K11" s="8"/>
      <c r="L11" s="8"/>
      <c r="M11" s="8">
        <v>1</v>
      </c>
      <c r="N11" s="8"/>
      <c r="O11" s="8"/>
    </row>
    <row r="12" spans="1:15" ht="25.5" x14ac:dyDescent="0.25">
      <c r="A12" s="16" t="s">
        <v>24</v>
      </c>
      <c r="B12" s="8">
        <v>3</v>
      </c>
      <c r="C12" s="8">
        <v>1</v>
      </c>
      <c r="D12" s="8"/>
      <c r="E12" s="8"/>
      <c r="F12" s="8"/>
      <c r="G12" s="22">
        <f t="shared" ref="G12:G36" si="0">F12+E12+D12+C12+B12</f>
        <v>4</v>
      </c>
      <c r="H12" s="8">
        <v>4</v>
      </c>
      <c r="I12" s="8"/>
      <c r="J12" s="8"/>
      <c r="K12" s="8"/>
      <c r="L12" s="8">
        <v>1</v>
      </c>
      <c r="M12" s="8"/>
      <c r="N12" s="8"/>
      <c r="O12" s="8"/>
    </row>
    <row r="13" spans="1:15" ht="25.5" x14ac:dyDescent="0.25">
      <c r="A13" s="16" t="s">
        <v>42</v>
      </c>
      <c r="B13" s="8">
        <v>1</v>
      </c>
      <c r="C13" s="8">
        <v>1</v>
      </c>
      <c r="D13" s="8"/>
      <c r="E13" s="8"/>
      <c r="F13" s="8"/>
      <c r="G13" s="22">
        <f t="shared" si="0"/>
        <v>2</v>
      </c>
      <c r="H13" s="8">
        <v>3</v>
      </c>
      <c r="I13" s="8">
        <v>1</v>
      </c>
      <c r="J13" s="8"/>
      <c r="K13" s="8"/>
      <c r="L13" s="8">
        <v>1</v>
      </c>
      <c r="M13" s="8"/>
      <c r="N13" s="8"/>
      <c r="O13" s="8"/>
    </row>
    <row r="14" spans="1:15" x14ac:dyDescent="0.25">
      <c r="A14" s="16" t="s">
        <v>25</v>
      </c>
      <c r="B14" s="8"/>
      <c r="C14" s="8"/>
      <c r="D14" s="8"/>
      <c r="E14" s="8"/>
      <c r="F14" s="8"/>
      <c r="G14" s="22">
        <f t="shared" si="0"/>
        <v>0</v>
      </c>
      <c r="H14" s="8">
        <v>1</v>
      </c>
      <c r="I14" s="8"/>
      <c r="J14" s="8"/>
      <c r="K14" s="8"/>
      <c r="L14" s="8"/>
      <c r="M14" s="8"/>
      <c r="N14" s="8"/>
      <c r="O14" s="8"/>
    </row>
    <row r="15" spans="1:15" ht="38.25" x14ac:dyDescent="0.25">
      <c r="A15" s="16" t="s">
        <v>26</v>
      </c>
      <c r="B15" s="8">
        <v>1</v>
      </c>
      <c r="C15" s="8"/>
      <c r="D15" s="8"/>
      <c r="E15" s="8"/>
      <c r="F15" s="8"/>
      <c r="G15" s="22">
        <f t="shared" si="0"/>
        <v>1</v>
      </c>
      <c r="H15" s="8">
        <v>1</v>
      </c>
      <c r="I15" s="8"/>
      <c r="J15" s="8"/>
      <c r="K15" s="8"/>
      <c r="L15" s="8"/>
      <c r="M15" s="8"/>
      <c r="N15" s="8"/>
      <c r="O15" s="8"/>
    </row>
    <row r="16" spans="1:15" x14ac:dyDescent="0.25">
      <c r="A16" s="16" t="s">
        <v>31</v>
      </c>
      <c r="B16" s="8">
        <v>1</v>
      </c>
      <c r="C16" s="8"/>
      <c r="D16" s="8"/>
      <c r="E16" s="8"/>
      <c r="F16" s="8"/>
      <c r="G16" s="22">
        <f t="shared" si="0"/>
        <v>1</v>
      </c>
      <c r="H16" s="8">
        <v>1</v>
      </c>
      <c r="I16" s="8"/>
      <c r="J16" s="8"/>
      <c r="K16" s="8"/>
      <c r="L16" s="8"/>
      <c r="M16" s="8"/>
      <c r="N16" s="8"/>
      <c r="O16" s="8"/>
    </row>
    <row r="17" spans="1:26" x14ac:dyDescent="0.25">
      <c r="A17" s="16" t="s">
        <v>32</v>
      </c>
      <c r="B17" s="8">
        <v>1</v>
      </c>
      <c r="C17" s="8"/>
      <c r="D17" s="8"/>
      <c r="E17" s="8"/>
      <c r="F17" s="8"/>
      <c r="G17" s="22">
        <f t="shared" si="0"/>
        <v>1</v>
      </c>
      <c r="H17" s="8">
        <v>1</v>
      </c>
      <c r="I17" s="8"/>
      <c r="J17" s="8"/>
      <c r="K17" s="8"/>
      <c r="L17" s="8"/>
      <c r="M17" s="8"/>
      <c r="N17" s="8"/>
      <c r="O17" s="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7" t="s">
        <v>27</v>
      </c>
      <c r="B18" s="8">
        <v>1</v>
      </c>
      <c r="C18" s="8"/>
      <c r="D18" s="8"/>
      <c r="E18" s="8"/>
      <c r="F18" s="8"/>
      <c r="G18" s="22">
        <f t="shared" si="0"/>
        <v>1</v>
      </c>
      <c r="H18" s="8"/>
      <c r="I18" s="8"/>
      <c r="J18" s="8"/>
      <c r="K18" s="8"/>
      <c r="L18" s="8"/>
      <c r="M18" s="8"/>
      <c r="N18" s="8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8" t="s">
        <v>28</v>
      </c>
      <c r="B19" s="22">
        <f>SUM(B10:B18)</f>
        <v>13</v>
      </c>
      <c r="C19" s="22">
        <f t="shared" ref="C19:O19" si="1">SUM(C10:C18)</f>
        <v>3</v>
      </c>
      <c r="D19" s="22">
        <f t="shared" si="1"/>
        <v>1</v>
      </c>
      <c r="E19" s="22">
        <f t="shared" si="1"/>
        <v>0</v>
      </c>
      <c r="F19" s="22">
        <f t="shared" si="1"/>
        <v>1</v>
      </c>
      <c r="G19" s="22">
        <f t="shared" si="1"/>
        <v>18</v>
      </c>
      <c r="H19" s="22">
        <f t="shared" si="1"/>
        <v>14</v>
      </c>
      <c r="I19" s="22">
        <f t="shared" si="1"/>
        <v>1</v>
      </c>
      <c r="J19" s="22">
        <f t="shared" si="1"/>
        <v>0</v>
      </c>
      <c r="K19" s="22">
        <f t="shared" si="1"/>
        <v>0</v>
      </c>
      <c r="L19" s="22">
        <f t="shared" si="1"/>
        <v>2</v>
      </c>
      <c r="M19" s="22">
        <f t="shared" si="1"/>
        <v>1</v>
      </c>
      <c r="N19" s="22">
        <f t="shared" si="1"/>
        <v>1</v>
      </c>
      <c r="O19" s="22">
        <f t="shared" si="1"/>
        <v>0</v>
      </c>
    </row>
    <row r="20" spans="1:26" x14ac:dyDescent="0.25">
      <c r="A20" s="15" t="s">
        <v>20</v>
      </c>
      <c r="B20" s="8"/>
      <c r="C20" s="8"/>
      <c r="D20" s="8"/>
      <c r="E20" s="8"/>
      <c r="F20" s="8"/>
      <c r="G20" s="22"/>
      <c r="H20" s="8"/>
      <c r="I20" s="8"/>
      <c r="J20" s="8"/>
      <c r="K20" s="8"/>
      <c r="L20" s="8"/>
      <c r="M20" s="8"/>
      <c r="N20" s="8"/>
      <c r="O20" s="8"/>
    </row>
    <row r="21" spans="1:26" x14ac:dyDescent="0.25">
      <c r="A21" s="17" t="s">
        <v>19</v>
      </c>
      <c r="B21" s="8">
        <v>14</v>
      </c>
      <c r="C21" s="8"/>
      <c r="D21" s="8"/>
      <c r="E21" s="8"/>
      <c r="F21" s="8"/>
      <c r="G21" s="22">
        <f t="shared" si="0"/>
        <v>14</v>
      </c>
      <c r="H21" s="8">
        <v>12</v>
      </c>
      <c r="I21" s="8">
        <v>6</v>
      </c>
      <c r="J21" s="8"/>
      <c r="K21" s="8"/>
      <c r="L21" s="8"/>
      <c r="M21" s="8"/>
      <c r="N21" s="8"/>
      <c r="O21" s="8"/>
    </row>
    <row r="22" spans="1:26" ht="25.5" x14ac:dyDescent="0.25">
      <c r="A22" s="17" t="s">
        <v>43</v>
      </c>
      <c r="B22" s="8"/>
      <c r="C22" s="8">
        <v>1</v>
      </c>
      <c r="D22" s="8"/>
      <c r="E22" s="8"/>
      <c r="F22" s="8"/>
      <c r="G22" s="22">
        <f t="shared" si="0"/>
        <v>1</v>
      </c>
      <c r="H22" s="8">
        <v>2</v>
      </c>
      <c r="I22" s="8">
        <v>2</v>
      </c>
      <c r="J22" s="8"/>
      <c r="K22" s="8"/>
      <c r="L22" s="8">
        <v>2</v>
      </c>
      <c r="M22" s="8"/>
      <c r="N22" s="8"/>
      <c r="O22" s="8"/>
    </row>
    <row r="23" spans="1:26" ht="25.5" x14ac:dyDescent="0.25">
      <c r="A23" s="17" t="s">
        <v>44</v>
      </c>
      <c r="B23" s="8">
        <v>1</v>
      </c>
      <c r="C23" s="8"/>
      <c r="D23" s="8"/>
      <c r="E23" s="8"/>
      <c r="F23" s="8"/>
      <c r="G23" s="22">
        <f t="shared" si="0"/>
        <v>1</v>
      </c>
      <c r="H23" s="8">
        <v>2</v>
      </c>
      <c r="I23" s="8">
        <v>1</v>
      </c>
      <c r="J23" s="8"/>
      <c r="K23" s="8"/>
      <c r="L23" s="8"/>
      <c r="M23" s="8"/>
      <c r="N23" s="8"/>
      <c r="O23" s="8"/>
    </row>
    <row r="24" spans="1:26" ht="25.5" x14ac:dyDescent="0.25">
      <c r="A24" s="17" t="s">
        <v>33</v>
      </c>
      <c r="B24" s="8">
        <v>7</v>
      </c>
      <c r="C24" s="8"/>
      <c r="D24" s="8"/>
      <c r="E24" s="8"/>
      <c r="F24" s="8"/>
      <c r="G24" s="22">
        <f t="shared" si="0"/>
        <v>7</v>
      </c>
      <c r="H24" s="8">
        <v>7</v>
      </c>
      <c r="I24" s="8">
        <v>2</v>
      </c>
      <c r="J24" s="8"/>
      <c r="K24" s="8"/>
      <c r="L24" s="8"/>
      <c r="M24" s="8"/>
      <c r="N24" s="8"/>
      <c r="O24" s="8"/>
    </row>
    <row r="25" spans="1:26" ht="25.5" x14ac:dyDescent="0.25">
      <c r="A25" s="17" t="s">
        <v>34</v>
      </c>
      <c r="B25" s="8">
        <v>2</v>
      </c>
      <c r="C25" s="8">
        <v>6</v>
      </c>
      <c r="D25" s="8"/>
      <c r="E25" s="8"/>
      <c r="F25" s="8"/>
      <c r="G25" s="22">
        <f t="shared" si="0"/>
        <v>8</v>
      </c>
      <c r="H25" s="8">
        <v>3</v>
      </c>
      <c r="I25" s="8"/>
      <c r="J25" s="8"/>
      <c r="K25" s="8"/>
      <c r="L25" s="8">
        <v>7</v>
      </c>
      <c r="M25" s="8"/>
      <c r="N25" s="8"/>
      <c r="O25" s="8"/>
    </row>
    <row r="26" spans="1:26" ht="38.25" x14ac:dyDescent="0.25">
      <c r="A26" s="17" t="s">
        <v>45</v>
      </c>
      <c r="B26" s="8"/>
      <c r="C26" s="8"/>
      <c r="D26" s="8"/>
      <c r="E26" s="8"/>
      <c r="F26" s="8"/>
      <c r="G26" s="22">
        <f t="shared" si="0"/>
        <v>0</v>
      </c>
      <c r="H26" s="8">
        <v>1</v>
      </c>
      <c r="I26" s="8">
        <v>1</v>
      </c>
      <c r="J26" s="8"/>
      <c r="K26" s="8"/>
      <c r="L26" s="8"/>
      <c r="M26" s="8"/>
      <c r="N26" s="8"/>
      <c r="O26" s="8"/>
    </row>
    <row r="27" spans="1:26" s="6" customFormat="1" ht="25.5" x14ac:dyDescent="0.25">
      <c r="A27" s="17" t="s">
        <v>35</v>
      </c>
      <c r="B27" s="8">
        <v>45</v>
      </c>
      <c r="C27" s="8">
        <v>77</v>
      </c>
      <c r="D27" s="8"/>
      <c r="E27" s="8"/>
      <c r="F27" s="8"/>
      <c r="G27" s="22">
        <f t="shared" si="0"/>
        <v>122</v>
      </c>
      <c r="H27" s="8">
        <v>48</v>
      </c>
      <c r="I27" s="8">
        <v>1</v>
      </c>
      <c r="J27" s="8"/>
      <c r="K27" s="8"/>
      <c r="L27" s="8">
        <v>81</v>
      </c>
      <c r="M27" s="8"/>
      <c r="N27" s="8"/>
      <c r="O27" s="8"/>
    </row>
    <row r="28" spans="1:26" x14ac:dyDescent="0.25">
      <c r="A28" s="17" t="s">
        <v>36</v>
      </c>
      <c r="B28" s="8">
        <v>2</v>
      </c>
      <c r="C28" s="8"/>
      <c r="D28" s="8"/>
      <c r="E28" s="8"/>
      <c r="F28" s="8"/>
      <c r="G28" s="22">
        <f t="shared" si="0"/>
        <v>2</v>
      </c>
      <c r="H28" s="8">
        <v>2</v>
      </c>
      <c r="I28" s="8"/>
      <c r="J28" s="8"/>
      <c r="K28" s="8"/>
      <c r="L28" s="8"/>
      <c r="M28" s="8"/>
      <c r="N28" s="8"/>
      <c r="O28" s="8"/>
    </row>
    <row r="29" spans="1:26" x14ac:dyDescent="0.25">
      <c r="A29" s="17" t="s">
        <v>37</v>
      </c>
      <c r="B29" s="8">
        <v>4</v>
      </c>
      <c r="C29" s="8"/>
      <c r="D29" s="8"/>
      <c r="E29" s="8"/>
      <c r="F29" s="8"/>
      <c r="G29" s="22">
        <f t="shared" si="0"/>
        <v>4</v>
      </c>
      <c r="H29" s="8">
        <v>3</v>
      </c>
      <c r="I29" s="8"/>
      <c r="J29" s="8"/>
      <c r="K29" s="8"/>
      <c r="L29" s="8"/>
      <c r="M29" s="8"/>
      <c r="N29" s="8"/>
      <c r="O29" s="8"/>
    </row>
    <row r="30" spans="1:26" ht="38.25" x14ac:dyDescent="0.25">
      <c r="A30" s="17" t="s">
        <v>38</v>
      </c>
      <c r="B30" s="8">
        <v>2</v>
      </c>
      <c r="C30" s="8"/>
      <c r="D30" s="8"/>
      <c r="E30" s="8"/>
      <c r="F30" s="8"/>
      <c r="G30" s="22">
        <f t="shared" si="0"/>
        <v>2</v>
      </c>
      <c r="H30" s="8">
        <v>1</v>
      </c>
      <c r="I30" s="8"/>
      <c r="J30" s="8"/>
      <c r="K30" s="8"/>
      <c r="L30" s="8"/>
      <c r="M30" s="8"/>
      <c r="N30" s="8"/>
      <c r="O30" s="8"/>
    </row>
    <row r="31" spans="1:26" x14ac:dyDescent="0.25">
      <c r="A31" s="19" t="s">
        <v>39</v>
      </c>
      <c r="B31" s="8"/>
      <c r="C31" s="8"/>
      <c r="D31" s="8">
        <v>1</v>
      </c>
      <c r="E31" s="8"/>
      <c r="F31" s="8"/>
      <c r="G31" s="22">
        <f t="shared" si="0"/>
        <v>1</v>
      </c>
      <c r="H31" s="8"/>
      <c r="I31" s="8"/>
      <c r="J31" s="8"/>
      <c r="K31" s="8"/>
      <c r="L31" s="8"/>
      <c r="M31" s="8"/>
      <c r="N31" s="8">
        <v>1</v>
      </c>
      <c r="O31" s="8"/>
    </row>
    <row r="32" spans="1:26" x14ac:dyDescent="0.25">
      <c r="A32" s="19" t="s">
        <v>46</v>
      </c>
      <c r="B32" s="8">
        <v>8</v>
      </c>
      <c r="C32" s="8">
        <v>23</v>
      </c>
      <c r="D32" s="8"/>
      <c r="E32" s="8"/>
      <c r="F32" s="8"/>
      <c r="G32" s="22">
        <f t="shared" si="0"/>
        <v>31</v>
      </c>
      <c r="H32" s="8">
        <v>5</v>
      </c>
      <c r="I32" s="8"/>
      <c r="J32" s="8"/>
      <c r="K32" s="8"/>
      <c r="L32" s="8">
        <v>23</v>
      </c>
      <c r="M32" s="8"/>
      <c r="N32" s="8"/>
      <c r="O32" s="8"/>
    </row>
    <row r="33" spans="1:15" ht="26.25" x14ac:dyDescent="0.25">
      <c r="A33" s="19" t="s">
        <v>47</v>
      </c>
      <c r="B33" s="8">
        <v>5</v>
      </c>
      <c r="C33" s="8">
        <v>4</v>
      </c>
      <c r="D33" s="8"/>
      <c r="E33" s="8"/>
      <c r="F33" s="8"/>
      <c r="G33" s="22">
        <f t="shared" si="0"/>
        <v>9</v>
      </c>
      <c r="H33" s="8">
        <v>5</v>
      </c>
      <c r="I33" s="8"/>
      <c r="J33" s="8"/>
      <c r="K33" s="8"/>
      <c r="L33" s="8">
        <v>4</v>
      </c>
      <c r="M33" s="8"/>
      <c r="N33" s="8"/>
      <c r="O33" s="8"/>
    </row>
    <row r="34" spans="1:15" ht="39" x14ac:dyDescent="0.25">
      <c r="A34" s="19" t="s">
        <v>48</v>
      </c>
      <c r="B34" s="8">
        <v>1</v>
      </c>
      <c r="C34" s="8"/>
      <c r="D34" s="8"/>
      <c r="E34" s="8"/>
      <c r="F34" s="8"/>
      <c r="G34" s="22">
        <f t="shared" si="0"/>
        <v>1</v>
      </c>
      <c r="H34" s="8">
        <v>1</v>
      </c>
      <c r="I34" s="8">
        <v>1</v>
      </c>
      <c r="J34" s="8"/>
      <c r="K34" s="8"/>
      <c r="L34" s="8"/>
      <c r="M34" s="8"/>
      <c r="N34" s="8"/>
      <c r="O34" s="8"/>
    </row>
    <row r="35" spans="1:15" ht="39" x14ac:dyDescent="0.25">
      <c r="A35" s="19" t="s">
        <v>49</v>
      </c>
      <c r="B35" s="8">
        <v>1</v>
      </c>
      <c r="C35" s="8"/>
      <c r="D35" s="8"/>
      <c r="E35" s="8"/>
      <c r="F35" s="8"/>
      <c r="G35" s="22">
        <f t="shared" si="0"/>
        <v>1</v>
      </c>
      <c r="H35" s="8">
        <v>1</v>
      </c>
      <c r="I35" s="8"/>
      <c r="J35" s="8"/>
      <c r="K35" s="8"/>
      <c r="L35" s="8"/>
      <c r="M35" s="8"/>
      <c r="N35" s="8"/>
      <c r="O35" s="8"/>
    </row>
    <row r="36" spans="1:15" x14ac:dyDescent="0.25">
      <c r="A36" s="19" t="s">
        <v>29</v>
      </c>
      <c r="B36" s="8">
        <v>3</v>
      </c>
      <c r="C36" s="8">
        <v>3</v>
      </c>
      <c r="D36" s="8"/>
      <c r="E36" s="8"/>
      <c r="F36" s="8"/>
      <c r="G36" s="22">
        <f t="shared" si="0"/>
        <v>6</v>
      </c>
      <c r="H36" s="8">
        <v>3</v>
      </c>
      <c r="I36" s="8"/>
      <c r="J36" s="8"/>
      <c r="K36" s="8"/>
      <c r="L36" s="8">
        <v>3</v>
      </c>
      <c r="M36" s="8"/>
      <c r="N36" s="8"/>
      <c r="O36" s="8"/>
    </row>
    <row r="37" spans="1:15" x14ac:dyDescent="0.25">
      <c r="A37" s="18" t="s">
        <v>28</v>
      </c>
      <c r="B37" s="22">
        <f>SUM(B21:B36)</f>
        <v>95</v>
      </c>
      <c r="C37" s="22">
        <f t="shared" ref="C37:O37" si="2">SUM(C21:C36)</f>
        <v>114</v>
      </c>
      <c r="D37" s="22">
        <f t="shared" si="2"/>
        <v>1</v>
      </c>
      <c r="E37" s="22">
        <f t="shared" si="2"/>
        <v>0</v>
      </c>
      <c r="F37" s="22">
        <f t="shared" si="2"/>
        <v>0</v>
      </c>
      <c r="G37" s="22">
        <f t="shared" si="2"/>
        <v>210</v>
      </c>
      <c r="H37" s="22">
        <f t="shared" si="2"/>
        <v>96</v>
      </c>
      <c r="I37" s="22">
        <f t="shared" si="2"/>
        <v>14</v>
      </c>
      <c r="J37" s="22">
        <f t="shared" si="2"/>
        <v>0</v>
      </c>
      <c r="K37" s="22">
        <f t="shared" si="2"/>
        <v>0</v>
      </c>
      <c r="L37" s="22">
        <f t="shared" si="2"/>
        <v>120</v>
      </c>
      <c r="M37" s="22">
        <f t="shared" si="2"/>
        <v>0</v>
      </c>
      <c r="N37" s="22">
        <f t="shared" si="2"/>
        <v>1</v>
      </c>
      <c r="O37" s="22">
        <f t="shared" si="2"/>
        <v>0</v>
      </c>
    </row>
    <row r="38" spans="1:15" ht="15.75" x14ac:dyDescent="0.25">
      <c r="A38" s="20" t="s">
        <v>40</v>
      </c>
      <c r="B38" s="23">
        <f>B19+B37</f>
        <v>108</v>
      </c>
      <c r="C38" s="23">
        <f t="shared" ref="C38:O38" si="3">C19+C37</f>
        <v>117</v>
      </c>
      <c r="D38" s="23">
        <f t="shared" si="3"/>
        <v>2</v>
      </c>
      <c r="E38" s="23">
        <f t="shared" si="3"/>
        <v>0</v>
      </c>
      <c r="F38" s="23">
        <f t="shared" si="3"/>
        <v>1</v>
      </c>
      <c r="G38" s="23">
        <f t="shared" si="3"/>
        <v>228</v>
      </c>
      <c r="H38" s="23">
        <f t="shared" si="3"/>
        <v>110</v>
      </c>
      <c r="I38" s="23">
        <f t="shared" si="3"/>
        <v>15</v>
      </c>
      <c r="J38" s="23">
        <f t="shared" si="3"/>
        <v>0</v>
      </c>
      <c r="K38" s="23">
        <f t="shared" si="3"/>
        <v>0</v>
      </c>
      <c r="L38" s="23">
        <f t="shared" si="3"/>
        <v>122</v>
      </c>
      <c r="M38" s="23">
        <f t="shared" si="3"/>
        <v>1</v>
      </c>
      <c r="N38" s="23">
        <f t="shared" si="3"/>
        <v>2</v>
      </c>
      <c r="O38" s="23">
        <f t="shared" si="3"/>
        <v>0</v>
      </c>
    </row>
    <row r="39" spans="1:15" x14ac:dyDescent="0.2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1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s="1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5">
      <c r="A60" s="1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1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5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5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5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5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5">
      <c r="A69" s="1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5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s="1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5">
      <c r="A72" s="1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5">
      <c r="A73" s="1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5">
      <c r="A74" s="1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5">
      <c r="A75" s="1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5">
      <c r="A76" s="1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5">
      <c r="A77" s="1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5">
      <c r="A78" s="1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A79" s="1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A80" s="1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5">
      <c r="A81" s="1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5">
      <c r="A82" s="1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5">
      <c r="A83" s="1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1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5">
      <c r="A86" s="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5">
      <c r="A87" s="1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1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1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5">
      <c r="A90" s="1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5">
      <c r="A91" s="1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5">
      <c r="A92" s="1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5">
      <c r="A93" s="1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5">
      <c r="A94" s="1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5">
      <c r="A95" s="1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5">
      <c r="A96" s="1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5">
      <c r="A97" s="1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5">
      <c r="A98" s="1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5">
      <c r="A99" s="1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5">
      <c r="A100" s="1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5">
      <c r="A101" s="1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5">
      <c r="A102" s="1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25">
      <c r="A103" s="1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25">
      <c r="A105" s="1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5">
      <c r="A106" s="1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1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1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5">
      <c r="A109" s="1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1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5">
      <c r="A111" s="1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5">
      <c r="A112" s="1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1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1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1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1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1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5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25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25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25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25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25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25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25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25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25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25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25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25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25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25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25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25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25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25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25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25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25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25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25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</sheetData>
  <mergeCells count="19">
    <mergeCell ref="N5:N7"/>
    <mergeCell ref="A1:O1"/>
    <mergeCell ref="A2:O2"/>
    <mergeCell ref="A4:A7"/>
    <mergeCell ref="H4:O4"/>
    <mergeCell ref="B4:G4"/>
    <mergeCell ref="F6:F7"/>
    <mergeCell ref="H6:I6"/>
    <mergeCell ref="H5:K5"/>
    <mergeCell ref="O5:O7"/>
    <mergeCell ref="B6:B7"/>
    <mergeCell ref="C6:C7"/>
    <mergeCell ref="D6:D7"/>
    <mergeCell ref="E6:E7"/>
    <mergeCell ref="J6:K6"/>
    <mergeCell ref="L5:L7"/>
    <mergeCell ref="M5:M7"/>
    <mergeCell ref="B5:F5"/>
    <mergeCell ref="G5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УД-СНа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2023-06-06T07:57:32Z</cp:lastPrinted>
  <dcterms:created xsi:type="dcterms:W3CDTF">2022-04-19T10:23:40Z</dcterms:created>
  <dcterms:modified xsi:type="dcterms:W3CDTF">2023-06-08T03:47:35Z</dcterms:modified>
</cp:coreProperties>
</file>