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30" windowHeight="10935"/>
  </bookViews>
  <sheets>
    <sheet name="УД-НН-1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0" l="1"/>
  <c r="H46" i="10"/>
  <c r="H40" i="10"/>
  <c r="H39" i="10"/>
  <c r="H36" i="10"/>
  <c r="H35" i="10"/>
  <c r="H26" i="10"/>
  <c r="P19" i="10"/>
  <c r="J50" i="10" l="1"/>
  <c r="K50" i="10"/>
  <c r="L50" i="10"/>
  <c r="M50" i="10"/>
  <c r="N50" i="10"/>
  <c r="O50" i="10"/>
  <c r="P50" i="10"/>
  <c r="P51" i="10" s="1"/>
  <c r="I50" i="10"/>
  <c r="C50" i="10"/>
  <c r="D50" i="10"/>
  <c r="E50" i="10"/>
  <c r="F50" i="10"/>
  <c r="G50" i="10"/>
  <c r="B50" i="10"/>
  <c r="H22" i="10"/>
  <c r="H23" i="10"/>
  <c r="H24" i="10"/>
  <c r="H25" i="10"/>
  <c r="H27" i="10"/>
  <c r="H28" i="10"/>
  <c r="H29" i="10"/>
  <c r="H30" i="10"/>
  <c r="H31" i="10"/>
  <c r="H32" i="10"/>
  <c r="H33" i="10"/>
  <c r="H34" i="10"/>
  <c r="H37" i="10"/>
  <c r="H38" i="10"/>
  <c r="H41" i="10"/>
  <c r="H42" i="10"/>
  <c r="H43" i="10"/>
  <c r="H44" i="10"/>
  <c r="H45" i="10"/>
  <c r="H47" i="10"/>
  <c r="H49" i="10"/>
  <c r="H21" i="10"/>
  <c r="J19" i="10"/>
  <c r="K19" i="10"/>
  <c r="L19" i="10"/>
  <c r="M19" i="10"/>
  <c r="N19" i="10"/>
  <c r="O19" i="10"/>
  <c r="I19" i="10"/>
  <c r="C19" i="10"/>
  <c r="D19" i="10"/>
  <c r="E19" i="10"/>
  <c r="F19" i="10"/>
  <c r="G19" i="10"/>
  <c r="B19" i="10"/>
  <c r="L51" i="10" l="1"/>
  <c r="J51" i="10"/>
  <c r="D51" i="10"/>
  <c r="C51" i="10"/>
  <c r="N51" i="10"/>
  <c r="I51" i="10"/>
  <c r="G51" i="10"/>
  <c r="F51" i="10"/>
  <c r="H50" i="10"/>
  <c r="E51" i="10"/>
  <c r="O51" i="10"/>
  <c r="M51" i="10"/>
  <c r="K51" i="10"/>
  <c r="H19" i="10"/>
  <c r="B51" i="10"/>
  <c r="H10" i="10"/>
  <c r="H11" i="10"/>
  <c r="H12" i="10"/>
  <c r="H13" i="10"/>
  <c r="H14" i="10"/>
  <c r="H15" i="10"/>
  <c r="H16" i="10"/>
  <c r="H17" i="10"/>
  <c r="H18" i="10"/>
  <c r="H20" i="10"/>
  <c r="H9" i="10"/>
  <c r="H51" i="10" l="1"/>
</calcChain>
</file>

<file path=xl/sharedStrings.xml><?xml version="1.0" encoding="utf-8"?>
<sst xmlns="http://schemas.openxmlformats.org/spreadsheetml/2006/main" count="67" uniqueCount="64">
  <si>
    <t>А</t>
  </si>
  <si>
    <t>Отчёттук мезгилде каралып бүткөн иштер</t>
  </si>
  <si>
    <t>Отчёттук мезгилде бүткөн иштер (адамга карата)</t>
  </si>
  <si>
    <t>КР ЖК беренелери</t>
  </si>
  <si>
    <t>Өкүм чыгаруу менен каралып чыккан иштер</t>
  </si>
  <si>
    <t>Кыскартылганы</t>
  </si>
  <si>
    <t>Медиатордун көмөктөшүүсү менен кыскартылганы</t>
  </si>
  <si>
    <t>Медициналык мүнөздөгү чараны колдонулганы</t>
  </si>
  <si>
    <t>Бала тарбиялык мүнөздөгү чараны колдонулганы</t>
  </si>
  <si>
    <t>Прокурорго кайтарылганы</t>
  </si>
  <si>
    <t>Бүткөн иштер</t>
  </si>
  <si>
    <t>Айыпталган</t>
  </si>
  <si>
    <t>Акталган</t>
  </si>
  <si>
    <t>Баардыгы</t>
  </si>
  <si>
    <t>анын ичинен аялдар</t>
  </si>
  <si>
    <t>Адамдардын санына карата кыскартылганы</t>
  </si>
  <si>
    <t>Адамдардын санына карата прокурорго кайтарылганы</t>
  </si>
  <si>
    <t>Адамдардын санына карата медициналык мүнөздөгү чараларды колдонулганы</t>
  </si>
  <si>
    <t>Адамдардын санына карата бала тарбиялык мүнөздөгү чараларды колдонулганы</t>
  </si>
  <si>
    <t>24.01.2017-ж. № 10 КР ЖК ред.</t>
  </si>
  <si>
    <t>130. Киши өлтүрүү</t>
  </si>
  <si>
    <t>138. Ден соолукка оор зыян келтирүү</t>
  </si>
  <si>
    <t>161. Зордуктоо</t>
  </si>
  <si>
    <t>162. Сексуалдык мүнөздөгү зомбулук аракеттер</t>
  </si>
  <si>
    <t>163. Сексуалдык мүнөздөгү аракеттерге мажбурлоо</t>
  </si>
  <si>
    <t>164. Он алты жашка жетелек адам менен сексуалдык мүнөздөгү аракеттер</t>
  </si>
  <si>
    <t>165. Ыплас аракеттер</t>
  </si>
  <si>
    <t>200. Уурдоо</t>
  </si>
  <si>
    <t>201. Тоноо</t>
  </si>
  <si>
    <t>266. Ээнбаштык</t>
  </si>
  <si>
    <t>Баардыгы:</t>
  </si>
  <si>
    <t>28.10.2021-ж. № 126 КР ЖК ред.</t>
  </si>
  <si>
    <t>122. Адам өлтүрүү</t>
  </si>
  <si>
    <t>125. Эненин жаңы төрөлгөн баласын өлтүрүүсү</t>
  </si>
  <si>
    <t>130. Ден соолукка оор залал келтирүү</t>
  </si>
  <si>
    <t>131. Ден соолукка анча оор эмес залал келтирүү</t>
  </si>
  <si>
    <t>134. Этиятсыздыктан ден соолукка оор залал келтирүү</t>
  </si>
  <si>
    <t>136. Ден соолукка жеңил залал келтирүү</t>
  </si>
  <si>
    <t>138. Уруп-сабап кыйноо</t>
  </si>
  <si>
    <t>135. Этиятсыздыктан ден соолукка анча оор эмес залал келтирүү</t>
  </si>
  <si>
    <t>154. Зордуктоо</t>
  </si>
  <si>
    <t>155. Сексуалдык мүнөздөгү зомбулук аракеттер</t>
  </si>
  <si>
    <t>156. Сексуалдык мүнөздөгү аракеттерге мажбурлоо</t>
  </si>
  <si>
    <t>157. Он алты жашка толо элек бала менен сексуалдык мүнөздөгү аракеттер</t>
  </si>
  <si>
    <t>158. Ыплас аракеттер</t>
  </si>
  <si>
    <t>165. Адамды уурдоо</t>
  </si>
  <si>
    <t>172. Никеге туруу максатында ала качуу</t>
  </si>
  <si>
    <t>175. Диний ырым-жырымдарды өткөрүүдө нике курагы жөнүндө мыйзамдарды бузуу</t>
  </si>
  <si>
    <t>167. Балдарды соодалоо</t>
  </si>
  <si>
    <t>169. Эркиндигинен мыйзамсыз ажыратуу</t>
  </si>
  <si>
    <t>177. Үй-бүлөлүк зомбулук</t>
  </si>
  <si>
    <t>178. Ата-эненин балдарды багуудан качуусу</t>
  </si>
  <si>
    <t>205. Уурдоо</t>
  </si>
  <si>
    <t>206. Тоноо</t>
  </si>
  <si>
    <t>207. Каракчылык</t>
  </si>
  <si>
    <t>208. Опузалап талап кылуу</t>
  </si>
  <si>
    <t>209. Алдамчылык</t>
  </si>
  <si>
    <t>280. Бейбаштык</t>
  </si>
  <si>
    <t>312. Автомототранспорт каражаттарынын кыймылынын жана аларды эксплуатациялоонун коопсуздук эрежелерин бузуу</t>
  </si>
  <si>
    <t>217. Кылмыш жолу менен алынгандыгы белгилүү болгон мүлктү сатып алуу же сатуу</t>
  </si>
  <si>
    <t>367. Кылмышты жаап-жашыруу</t>
  </si>
  <si>
    <t>Жалпы:</t>
  </si>
  <si>
    <t>2023-жылдын 1-январынан 31-декабрына чейин</t>
  </si>
  <si>
    <t>Жашы жете электерге зордук-зомбулук көрсөткөн адамдар жөнүндө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</si>
</sst>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8" fillId="4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170" zoomScaleNormal="170" workbookViewId="0">
      <pane ySplit="7" topLeftCell="A8" activePane="bottomLeft" state="frozen"/>
      <selection pane="bottomLeft" activeCell="D45" sqref="D45"/>
    </sheetView>
  </sheetViews>
  <sheetFormatPr defaultRowHeight="15" x14ac:dyDescent="0.25"/>
  <cols>
    <col min="1" max="1" width="47.5703125" style="3" customWidth="1"/>
    <col min="2" max="13" width="5.85546875" style="9" customWidth="1"/>
    <col min="14" max="14" width="5.42578125" style="9" customWidth="1"/>
    <col min="15" max="15" width="6.42578125" style="9" customWidth="1"/>
    <col min="16" max="16" width="7.28515625" style="12" customWidth="1"/>
  </cols>
  <sheetData>
    <row r="1" spans="1:16" ht="15" customHeight="1" x14ac:dyDescent="0.25">
      <c r="A1" s="16" t="s">
        <v>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5" customHeight="1" x14ac:dyDescent="0.25">
      <c r="A2" s="16" t="s">
        <v>62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4.25" customHeight="1" x14ac:dyDescent="0.25">
      <c r="A4" s="20" t="s">
        <v>3</v>
      </c>
      <c r="B4" s="17" t="s">
        <v>1</v>
      </c>
      <c r="C4" s="18"/>
      <c r="D4" s="18"/>
      <c r="E4" s="18"/>
      <c r="F4" s="18"/>
      <c r="G4" s="18"/>
      <c r="H4" s="23" t="s">
        <v>10</v>
      </c>
      <c r="I4" s="17" t="s">
        <v>2</v>
      </c>
      <c r="J4" s="18"/>
      <c r="K4" s="18"/>
      <c r="L4" s="18"/>
      <c r="M4" s="18"/>
      <c r="N4" s="18"/>
      <c r="O4" s="18"/>
      <c r="P4" s="19"/>
    </row>
    <row r="5" spans="1:16" ht="44.25" customHeight="1" x14ac:dyDescent="0.25">
      <c r="A5" s="21"/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5"/>
      <c r="I5" s="17" t="s">
        <v>11</v>
      </c>
      <c r="J5" s="19"/>
      <c r="K5" s="17" t="s">
        <v>12</v>
      </c>
      <c r="L5" s="19"/>
      <c r="M5" s="23" t="s">
        <v>15</v>
      </c>
      <c r="N5" s="23" t="s">
        <v>16</v>
      </c>
      <c r="O5" s="23" t="s">
        <v>17</v>
      </c>
      <c r="P5" s="27" t="s">
        <v>18</v>
      </c>
    </row>
    <row r="6" spans="1:16" ht="99" customHeight="1" x14ac:dyDescent="0.25">
      <c r="A6" s="22"/>
      <c r="B6" s="24"/>
      <c r="C6" s="24"/>
      <c r="D6" s="24"/>
      <c r="E6" s="24"/>
      <c r="F6" s="24"/>
      <c r="G6" s="24"/>
      <c r="H6" s="24"/>
      <c r="I6" s="26" t="s">
        <v>13</v>
      </c>
      <c r="J6" s="26" t="s">
        <v>14</v>
      </c>
      <c r="K6" s="26" t="s">
        <v>13</v>
      </c>
      <c r="L6" s="26" t="s">
        <v>14</v>
      </c>
      <c r="M6" s="24"/>
      <c r="N6" s="24"/>
      <c r="O6" s="24"/>
      <c r="P6" s="28"/>
    </row>
    <row r="7" spans="1:16" x14ac:dyDescent="0.25">
      <c r="A7" s="7" t="s">
        <v>0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</row>
    <row r="8" spans="1:16" x14ac:dyDescent="0.25">
      <c r="A8" s="13" t="s">
        <v>19</v>
      </c>
      <c r="B8" s="14"/>
      <c r="C8" s="14"/>
      <c r="D8" s="14"/>
      <c r="E8" s="14"/>
      <c r="F8" s="14"/>
      <c r="G8" s="14"/>
      <c r="H8" s="15"/>
      <c r="I8" s="14"/>
      <c r="J8" s="14"/>
      <c r="K8" s="14"/>
      <c r="L8" s="14"/>
      <c r="M8" s="14"/>
      <c r="N8" s="14"/>
      <c r="O8" s="14"/>
      <c r="P8" s="14"/>
    </row>
    <row r="9" spans="1:16" x14ac:dyDescent="0.25">
      <c r="A9" s="5" t="s">
        <v>20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8">
        <f>G9+F9+E9+D9+C9+B9</f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x14ac:dyDescent="0.25">
      <c r="A10" s="5" t="s">
        <v>21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8">
        <f t="shared" ref="H10:H50" si="0">G10+F10+E10+D10+C10+B10</f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x14ac:dyDescent="0.25">
      <c r="A11" s="5" t="s">
        <v>22</v>
      </c>
      <c r="B11" s="4">
        <v>0</v>
      </c>
      <c r="C11" s="4">
        <v>1</v>
      </c>
      <c r="D11" s="4">
        <v>0</v>
      </c>
      <c r="E11" s="4">
        <v>0</v>
      </c>
      <c r="F11" s="4">
        <v>0</v>
      </c>
      <c r="G11" s="4">
        <v>0</v>
      </c>
      <c r="H11" s="8">
        <f t="shared" si="0"/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</row>
    <row r="12" spans="1:16" x14ac:dyDescent="0.25">
      <c r="A12" s="5" t="s">
        <v>23</v>
      </c>
      <c r="B12" s="4">
        <v>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8">
        <f t="shared" si="0"/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x14ac:dyDescent="0.25">
      <c r="A13" s="5" t="s">
        <v>24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8">
        <f t="shared" si="0"/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25.5" x14ac:dyDescent="0.25">
      <c r="A14" s="5" t="s">
        <v>25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8">
        <f t="shared" si="0"/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x14ac:dyDescent="0.25">
      <c r="A15" s="5" t="s">
        <v>26</v>
      </c>
      <c r="B15" s="4">
        <v>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8">
        <f t="shared" si="0"/>
        <v>2</v>
      </c>
      <c r="I15" s="4">
        <v>2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 x14ac:dyDescent="0.25">
      <c r="A16" s="6" t="s">
        <v>27</v>
      </c>
      <c r="B16" s="4">
        <v>0</v>
      </c>
      <c r="C16" s="4">
        <v>1</v>
      </c>
      <c r="D16" s="4">
        <v>0</v>
      </c>
      <c r="E16" s="4">
        <v>0</v>
      </c>
      <c r="F16" s="4">
        <v>0</v>
      </c>
      <c r="G16" s="4">
        <v>0</v>
      </c>
      <c r="H16" s="8">
        <f t="shared" si="0"/>
        <v>1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</row>
    <row r="17" spans="1:16" x14ac:dyDescent="0.25">
      <c r="A17" s="6" t="s">
        <v>28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8">
        <f t="shared" si="0"/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x14ac:dyDescent="0.25">
      <c r="A18" s="6" t="s">
        <v>29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8">
        <f t="shared" si="0"/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s="10" customFormat="1" x14ac:dyDescent="0.25">
      <c r="A19" s="29" t="s">
        <v>30</v>
      </c>
      <c r="B19" s="30">
        <f>SUM(B9:B18)</f>
        <v>3</v>
      </c>
      <c r="C19" s="30">
        <f t="shared" ref="C19:G19" si="1">SUM(C9:C18)</f>
        <v>2</v>
      </c>
      <c r="D19" s="30">
        <f t="shared" si="1"/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  <c r="H19" s="30">
        <f t="shared" si="0"/>
        <v>5</v>
      </c>
      <c r="I19" s="30">
        <f>SUM(I9:I18)</f>
        <v>4</v>
      </c>
      <c r="J19" s="30">
        <f t="shared" ref="J19:O19" si="2">SUM(J9:J18)</f>
        <v>0</v>
      </c>
      <c r="K19" s="30">
        <f t="shared" si="2"/>
        <v>0</v>
      </c>
      <c r="L19" s="30">
        <f t="shared" si="2"/>
        <v>0</v>
      </c>
      <c r="M19" s="30">
        <f t="shared" si="2"/>
        <v>2</v>
      </c>
      <c r="N19" s="30">
        <f t="shared" si="2"/>
        <v>0</v>
      </c>
      <c r="O19" s="30">
        <f t="shared" si="2"/>
        <v>0</v>
      </c>
      <c r="P19" s="30">
        <f>P9+P10+P11+P12+P13+P14+P15+P16+P17+P18</f>
        <v>0</v>
      </c>
    </row>
    <row r="20" spans="1:16" x14ac:dyDescent="0.25">
      <c r="A20" s="13" t="s">
        <v>31</v>
      </c>
      <c r="B20" s="14"/>
      <c r="C20" s="14"/>
      <c r="D20" s="14"/>
      <c r="E20" s="14"/>
      <c r="F20" s="14"/>
      <c r="G20" s="14"/>
      <c r="H20" s="15">
        <f t="shared" si="0"/>
        <v>0</v>
      </c>
      <c r="I20" s="14"/>
      <c r="J20" s="14"/>
      <c r="K20" s="14"/>
      <c r="L20" s="14"/>
      <c r="M20" s="14"/>
      <c r="N20" s="14"/>
      <c r="O20" s="14"/>
      <c r="P20" s="14"/>
    </row>
    <row r="21" spans="1:16" s="11" customFormat="1" x14ac:dyDescent="0.25">
      <c r="A21" s="6" t="s">
        <v>32</v>
      </c>
      <c r="B21" s="4">
        <v>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8">
        <f t="shared" si="0"/>
        <v>2</v>
      </c>
      <c r="I21" s="4">
        <v>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s="11" customFormat="1" x14ac:dyDescent="0.25">
      <c r="A22" s="6" t="s">
        <v>33</v>
      </c>
      <c r="B22" s="4">
        <v>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8">
        <f t="shared" si="0"/>
        <v>2</v>
      </c>
      <c r="I22" s="4">
        <v>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s="11" customFormat="1" x14ac:dyDescent="0.25">
      <c r="A23" s="6" t="s">
        <v>34</v>
      </c>
      <c r="B23" s="4">
        <v>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8">
        <f t="shared" si="0"/>
        <v>9</v>
      </c>
      <c r="I23" s="4">
        <v>9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s="11" customFormat="1" x14ac:dyDescent="0.25">
      <c r="A24" s="6" t="s">
        <v>35</v>
      </c>
      <c r="B24" s="4">
        <v>0</v>
      </c>
      <c r="C24" s="4">
        <v>1</v>
      </c>
      <c r="D24" s="4">
        <v>0</v>
      </c>
      <c r="E24" s="4">
        <v>0</v>
      </c>
      <c r="F24" s="4">
        <v>0</v>
      </c>
      <c r="G24" s="4">
        <v>0</v>
      </c>
      <c r="H24" s="8">
        <f t="shared" si="0"/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</row>
    <row r="25" spans="1:16" s="11" customFormat="1" x14ac:dyDescent="0.25">
      <c r="A25" s="6" t="s">
        <v>36</v>
      </c>
      <c r="B25" s="4">
        <v>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8">
        <f t="shared" si="0"/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s="11" customFormat="1" ht="25.5" x14ac:dyDescent="0.25">
      <c r="A26" s="6" t="s">
        <v>39</v>
      </c>
      <c r="B26" s="4">
        <v>0</v>
      </c>
      <c r="C26" s="4">
        <v>1</v>
      </c>
      <c r="D26" s="4">
        <v>0</v>
      </c>
      <c r="E26" s="4">
        <v>0</v>
      </c>
      <c r="F26" s="4">
        <v>0</v>
      </c>
      <c r="G26" s="4">
        <v>0</v>
      </c>
      <c r="H26" s="8">
        <f t="shared" si="0"/>
        <v>1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</row>
    <row r="27" spans="1:16" s="11" customFormat="1" x14ac:dyDescent="0.25">
      <c r="A27" s="6" t="s">
        <v>37</v>
      </c>
      <c r="B27" s="4">
        <v>7</v>
      </c>
      <c r="C27" s="4">
        <v>7</v>
      </c>
      <c r="D27" s="4">
        <v>0</v>
      </c>
      <c r="E27" s="4">
        <v>0</v>
      </c>
      <c r="F27" s="4">
        <v>0</v>
      </c>
      <c r="G27" s="4">
        <v>0</v>
      </c>
      <c r="H27" s="8">
        <f t="shared" si="0"/>
        <v>14</v>
      </c>
      <c r="I27" s="4">
        <v>8</v>
      </c>
      <c r="J27" s="4">
        <v>2</v>
      </c>
      <c r="K27" s="4">
        <v>1</v>
      </c>
      <c r="L27" s="4">
        <v>1</v>
      </c>
      <c r="M27" s="4">
        <v>7</v>
      </c>
      <c r="N27" s="4">
        <v>0</v>
      </c>
      <c r="O27" s="4">
        <v>0</v>
      </c>
      <c r="P27" s="4">
        <v>0</v>
      </c>
    </row>
    <row r="28" spans="1:16" s="11" customFormat="1" x14ac:dyDescent="0.25">
      <c r="A28" s="6" t="s">
        <v>38</v>
      </c>
      <c r="B28" s="4">
        <v>2</v>
      </c>
      <c r="C28" s="4">
        <v>1</v>
      </c>
      <c r="D28" s="4">
        <v>0</v>
      </c>
      <c r="E28" s="4">
        <v>0</v>
      </c>
      <c r="F28" s="4">
        <v>0</v>
      </c>
      <c r="G28" s="4">
        <v>0</v>
      </c>
      <c r="H28" s="8">
        <f t="shared" si="0"/>
        <v>3</v>
      </c>
      <c r="I28" s="4">
        <v>2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</row>
    <row r="29" spans="1:16" s="11" customFormat="1" x14ac:dyDescent="0.25">
      <c r="A29" s="6" t="s">
        <v>40</v>
      </c>
      <c r="B29" s="4">
        <v>50</v>
      </c>
      <c r="C29" s="4">
        <v>5</v>
      </c>
      <c r="D29" s="4">
        <v>0</v>
      </c>
      <c r="E29" s="4">
        <v>0</v>
      </c>
      <c r="F29" s="4">
        <v>0</v>
      </c>
      <c r="G29" s="4">
        <v>0</v>
      </c>
      <c r="H29" s="8">
        <f t="shared" si="0"/>
        <v>55</v>
      </c>
      <c r="I29" s="4">
        <v>48</v>
      </c>
      <c r="J29" s="4">
        <v>0</v>
      </c>
      <c r="K29" s="4">
        <v>1</v>
      </c>
      <c r="L29" s="4">
        <v>0</v>
      </c>
      <c r="M29" s="4">
        <v>5</v>
      </c>
      <c r="N29" s="4">
        <v>0</v>
      </c>
      <c r="O29" s="4">
        <v>0</v>
      </c>
      <c r="P29" s="4">
        <v>0</v>
      </c>
    </row>
    <row r="30" spans="1:16" s="11" customFormat="1" x14ac:dyDescent="0.25">
      <c r="A30" s="6" t="s">
        <v>41</v>
      </c>
      <c r="B30" s="4">
        <v>16</v>
      </c>
      <c r="C30" s="4">
        <v>2</v>
      </c>
      <c r="D30" s="4">
        <v>0</v>
      </c>
      <c r="E30" s="4">
        <v>0</v>
      </c>
      <c r="F30" s="4">
        <v>0</v>
      </c>
      <c r="G30" s="4">
        <v>0</v>
      </c>
      <c r="H30" s="8">
        <f t="shared" si="0"/>
        <v>18</v>
      </c>
      <c r="I30" s="4">
        <v>13</v>
      </c>
      <c r="J30" s="4">
        <v>0</v>
      </c>
      <c r="K30" s="4">
        <v>0</v>
      </c>
      <c r="L30" s="4">
        <v>0</v>
      </c>
      <c r="M30" s="4">
        <v>2</v>
      </c>
      <c r="N30" s="4">
        <v>0</v>
      </c>
      <c r="O30" s="4">
        <v>0</v>
      </c>
      <c r="P30" s="4">
        <v>0</v>
      </c>
    </row>
    <row r="31" spans="1:16" s="11" customFormat="1" x14ac:dyDescent="0.25">
      <c r="A31" s="6" t="s">
        <v>42</v>
      </c>
      <c r="B31" s="4">
        <v>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8">
        <f t="shared" si="0"/>
        <v>2</v>
      </c>
      <c r="I31" s="4">
        <v>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ht="26.25" x14ac:dyDescent="0.25">
      <c r="A32" s="7" t="s">
        <v>43</v>
      </c>
      <c r="B32" s="4">
        <v>43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8">
        <f t="shared" si="0"/>
        <v>43</v>
      </c>
      <c r="I32" s="4">
        <v>49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x14ac:dyDescent="0.25">
      <c r="A33" s="7" t="s">
        <v>44</v>
      </c>
      <c r="B33" s="4">
        <v>29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8">
        <f t="shared" si="0"/>
        <v>29</v>
      </c>
      <c r="I33" s="4">
        <v>31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 x14ac:dyDescent="0.25">
      <c r="A34" s="7" t="s">
        <v>45</v>
      </c>
      <c r="B34" s="4">
        <v>0</v>
      </c>
      <c r="C34" s="4">
        <v>1</v>
      </c>
      <c r="D34" s="4">
        <v>0</v>
      </c>
      <c r="E34" s="4">
        <v>0</v>
      </c>
      <c r="F34" s="4">
        <v>0</v>
      </c>
      <c r="G34" s="4">
        <v>0</v>
      </c>
      <c r="H34" s="8">
        <f t="shared" si="0"/>
        <v>1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</row>
    <row r="35" spans="1:16" x14ac:dyDescent="0.25">
      <c r="A35" s="7" t="s">
        <v>48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8">
        <f t="shared" si="0"/>
        <v>1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  <row r="36" spans="1:16" x14ac:dyDescent="0.25">
      <c r="A36" s="7" t="s">
        <v>49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0</v>
      </c>
      <c r="H36" s="8">
        <f t="shared" si="0"/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</row>
    <row r="37" spans="1:16" x14ac:dyDescent="0.25">
      <c r="A37" s="7" t="s">
        <v>46</v>
      </c>
      <c r="B37" s="4">
        <v>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8">
        <f t="shared" si="0"/>
        <v>2</v>
      </c>
      <c r="I37" s="4">
        <v>4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ht="26.25" x14ac:dyDescent="0.25">
      <c r="A38" s="7" t="s">
        <v>47</v>
      </c>
      <c r="B38" s="4">
        <v>27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8">
        <f t="shared" si="0"/>
        <v>27</v>
      </c>
      <c r="I38" s="4">
        <v>72</v>
      </c>
      <c r="J38" s="4">
        <v>16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 x14ac:dyDescent="0.25">
      <c r="A39" s="7" t="s">
        <v>50</v>
      </c>
      <c r="B39" s="4">
        <v>0</v>
      </c>
      <c r="C39" s="4">
        <v>1</v>
      </c>
      <c r="D39" s="4">
        <v>0</v>
      </c>
      <c r="E39" s="4">
        <v>0</v>
      </c>
      <c r="F39" s="4">
        <v>0</v>
      </c>
      <c r="G39" s="4">
        <v>0</v>
      </c>
      <c r="H39" s="8">
        <f t="shared" si="0"/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</row>
    <row r="40" spans="1:16" x14ac:dyDescent="0.25">
      <c r="A40" s="7" t="s">
        <v>51</v>
      </c>
      <c r="B40" s="4">
        <v>8</v>
      </c>
      <c r="C40" s="4">
        <v>2</v>
      </c>
      <c r="D40" s="4">
        <v>0</v>
      </c>
      <c r="E40" s="4">
        <v>0</v>
      </c>
      <c r="F40" s="4">
        <v>0</v>
      </c>
      <c r="G40" s="4">
        <v>0</v>
      </c>
      <c r="H40" s="8">
        <f t="shared" si="0"/>
        <v>10</v>
      </c>
      <c r="I40" s="4">
        <v>8</v>
      </c>
      <c r="J40" s="4">
        <v>0</v>
      </c>
      <c r="K40" s="4">
        <v>0</v>
      </c>
      <c r="L40" s="4">
        <v>0</v>
      </c>
      <c r="M40" s="4">
        <v>2</v>
      </c>
      <c r="N40" s="4">
        <v>0</v>
      </c>
      <c r="O40" s="4">
        <v>0</v>
      </c>
      <c r="P40" s="4">
        <v>0</v>
      </c>
    </row>
    <row r="41" spans="1:16" x14ac:dyDescent="0.25">
      <c r="A41" s="7" t="s">
        <v>52</v>
      </c>
      <c r="B41" s="4">
        <v>2</v>
      </c>
      <c r="C41" s="4">
        <v>4</v>
      </c>
      <c r="D41" s="4">
        <v>0</v>
      </c>
      <c r="E41" s="4">
        <v>0</v>
      </c>
      <c r="F41" s="4">
        <v>0</v>
      </c>
      <c r="G41" s="4">
        <v>0</v>
      </c>
      <c r="H41" s="8">
        <f t="shared" si="0"/>
        <v>6</v>
      </c>
      <c r="I41" s="4">
        <v>2</v>
      </c>
      <c r="J41" s="4">
        <v>0</v>
      </c>
      <c r="K41" s="4">
        <v>0</v>
      </c>
      <c r="L41" s="4">
        <v>0</v>
      </c>
      <c r="M41" s="4">
        <v>4</v>
      </c>
      <c r="N41" s="4">
        <v>0</v>
      </c>
      <c r="O41" s="4">
        <v>0</v>
      </c>
      <c r="P41" s="4">
        <v>0</v>
      </c>
    </row>
    <row r="42" spans="1:16" x14ac:dyDescent="0.25">
      <c r="A42" s="7" t="s">
        <v>53</v>
      </c>
      <c r="B42" s="4">
        <v>8</v>
      </c>
      <c r="C42" s="4">
        <v>4</v>
      </c>
      <c r="D42" s="4">
        <v>0</v>
      </c>
      <c r="E42" s="4">
        <v>0</v>
      </c>
      <c r="F42" s="4">
        <v>0</v>
      </c>
      <c r="G42" s="4">
        <v>0</v>
      </c>
      <c r="H42" s="8">
        <f t="shared" si="0"/>
        <v>12</v>
      </c>
      <c r="I42" s="4">
        <v>18</v>
      </c>
      <c r="J42" s="4">
        <v>3</v>
      </c>
      <c r="K42" s="4">
        <v>0</v>
      </c>
      <c r="L42" s="4">
        <v>0</v>
      </c>
      <c r="M42" s="4">
        <v>6</v>
      </c>
      <c r="N42" s="4">
        <v>0</v>
      </c>
      <c r="O42" s="4">
        <v>0</v>
      </c>
      <c r="P42" s="4">
        <v>0</v>
      </c>
    </row>
    <row r="43" spans="1:16" x14ac:dyDescent="0.25">
      <c r="A43" s="7" t="s">
        <v>54</v>
      </c>
      <c r="B43" s="4">
        <v>2</v>
      </c>
      <c r="C43" s="4">
        <v>1</v>
      </c>
      <c r="D43" s="4">
        <v>0</v>
      </c>
      <c r="E43" s="4">
        <v>0</v>
      </c>
      <c r="F43" s="4">
        <v>0</v>
      </c>
      <c r="G43" s="4">
        <v>0</v>
      </c>
      <c r="H43" s="8">
        <f t="shared" si="0"/>
        <v>3</v>
      </c>
      <c r="I43" s="4">
        <v>2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</row>
    <row r="44" spans="1:16" x14ac:dyDescent="0.25">
      <c r="A44" s="7" t="s">
        <v>55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8">
        <f t="shared" si="0"/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</row>
    <row r="45" spans="1:16" x14ac:dyDescent="0.25">
      <c r="A45" s="7" t="s">
        <v>56</v>
      </c>
      <c r="B45" s="4">
        <v>4</v>
      </c>
      <c r="C45" s="4">
        <v>2</v>
      </c>
      <c r="D45" s="4">
        <v>0</v>
      </c>
      <c r="E45" s="4">
        <v>0</v>
      </c>
      <c r="F45" s="4">
        <v>0</v>
      </c>
      <c r="G45" s="4">
        <v>0</v>
      </c>
      <c r="H45" s="8">
        <f t="shared" si="0"/>
        <v>6</v>
      </c>
      <c r="I45" s="4">
        <v>4</v>
      </c>
      <c r="J45" s="4">
        <v>0</v>
      </c>
      <c r="K45" s="4">
        <v>0</v>
      </c>
      <c r="L45" s="4">
        <v>0</v>
      </c>
      <c r="M45" s="4">
        <v>2</v>
      </c>
      <c r="N45" s="4">
        <v>0</v>
      </c>
      <c r="O45" s="4">
        <v>0</v>
      </c>
      <c r="P45" s="4">
        <v>0</v>
      </c>
    </row>
    <row r="46" spans="1:16" ht="26.25" x14ac:dyDescent="0.25">
      <c r="A46" s="7" t="s">
        <v>59</v>
      </c>
      <c r="B46" s="4">
        <v>0</v>
      </c>
      <c r="C46" s="4">
        <v>1</v>
      </c>
      <c r="D46" s="4">
        <v>0</v>
      </c>
      <c r="E46" s="4">
        <v>0</v>
      </c>
      <c r="F46" s="4">
        <v>0</v>
      </c>
      <c r="G46" s="4">
        <v>0</v>
      </c>
      <c r="H46" s="8">
        <f t="shared" si="0"/>
        <v>1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</row>
    <row r="47" spans="1:16" x14ac:dyDescent="0.25">
      <c r="A47" s="7" t="s">
        <v>57</v>
      </c>
      <c r="B47" s="4">
        <v>3</v>
      </c>
      <c r="C47" s="4">
        <v>14</v>
      </c>
      <c r="D47" s="4">
        <v>0</v>
      </c>
      <c r="E47" s="4">
        <v>0</v>
      </c>
      <c r="F47" s="4">
        <v>0</v>
      </c>
      <c r="G47" s="4">
        <v>1</v>
      </c>
      <c r="H47" s="8">
        <f t="shared" si="0"/>
        <v>18</v>
      </c>
      <c r="I47" s="4">
        <v>2</v>
      </c>
      <c r="J47" s="4">
        <v>1</v>
      </c>
      <c r="K47" s="4">
        <v>0</v>
      </c>
      <c r="L47" s="4">
        <v>0</v>
      </c>
      <c r="M47" s="4">
        <v>17</v>
      </c>
      <c r="N47" s="4">
        <v>1</v>
      </c>
      <c r="O47" s="4">
        <v>0</v>
      </c>
      <c r="P47" s="4">
        <v>0</v>
      </c>
    </row>
    <row r="48" spans="1:16" ht="39" x14ac:dyDescent="0.25">
      <c r="A48" s="7" t="s">
        <v>58</v>
      </c>
      <c r="B48" s="4">
        <v>0</v>
      </c>
      <c r="C48" s="4">
        <v>4</v>
      </c>
      <c r="D48" s="4">
        <v>0</v>
      </c>
      <c r="E48" s="4">
        <v>0</v>
      </c>
      <c r="F48" s="4">
        <v>0</v>
      </c>
      <c r="G48" s="4">
        <v>0</v>
      </c>
      <c r="H48" s="8">
        <f t="shared" si="0"/>
        <v>4</v>
      </c>
      <c r="I48" s="4">
        <v>0</v>
      </c>
      <c r="J48" s="4">
        <v>0</v>
      </c>
      <c r="K48" s="4">
        <v>0</v>
      </c>
      <c r="L48" s="4">
        <v>0</v>
      </c>
      <c r="M48" s="4">
        <v>4</v>
      </c>
      <c r="N48" s="4">
        <v>0</v>
      </c>
      <c r="O48" s="4">
        <v>0</v>
      </c>
      <c r="P48" s="4">
        <v>0</v>
      </c>
    </row>
    <row r="49" spans="1:16" x14ac:dyDescent="0.25">
      <c r="A49" s="7" t="s">
        <v>60</v>
      </c>
      <c r="B49" s="4">
        <v>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8">
        <f t="shared" si="0"/>
        <v>1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</row>
    <row r="50" spans="1:16" x14ac:dyDescent="0.25">
      <c r="A50" s="31" t="s">
        <v>30</v>
      </c>
      <c r="B50" s="30">
        <f>SUM(B20:B49)</f>
        <v>221</v>
      </c>
      <c r="C50" s="30">
        <f t="shared" ref="C50:G50" si="3">SUM(C20:C49)</f>
        <v>51</v>
      </c>
      <c r="D50" s="30">
        <f t="shared" si="3"/>
        <v>0</v>
      </c>
      <c r="E50" s="30">
        <f t="shared" si="3"/>
        <v>1</v>
      </c>
      <c r="F50" s="30">
        <f t="shared" si="3"/>
        <v>0</v>
      </c>
      <c r="G50" s="30">
        <f t="shared" si="3"/>
        <v>1</v>
      </c>
      <c r="H50" s="30">
        <f t="shared" si="0"/>
        <v>274</v>
      </c>
      <c r="I50" s="30">
        <f>SUM(I20:I49)</f>
        <v>282</v>
      </c>
      <c r="J50" s="30">
        <f t="shared" ref="J50:P50" si="4">SUM(J20:J49)</f>
        <v>25</v>
      </c>
      <c r="K50" s="30">
        <f t="shared" si="4"/>
        <v>3</v>
      </c>
      <c r="L50" s="30">
        <f t="shared" si="4"/>
        <v>1</v>
      </c>
      <c r="M50" s="30">
        <f t="shared" si="4"/>
        <v>55</v>
      </c>
      <c r="N50" s="30">
        <f t="shared" si="4"/>
        <v>1</v>
      </c>
      <c r="O50" s="30">
        <f t="shared" si="4"/>
        <v>1</v>
      </c>
      <c r="P50" s="30">
        <f t="shared" si="4"/>
        <v>0</v>
      </c>
    </row>
    <row r="51" spans="1:16" ht="15.75" x14ac:dyDescent="0.25">
      <c r="A51" s="32" t="s">
        <v>61</v>
      </c>
      <c r="B51" s="33">
        <f>B19+B50</f>
        <v>224</v>
      </c>
      <c r="C51" s="33">
        <f t="shared" ref="C51:P51" si="5">C19+C50</f>
        <v>53</v>
      </c>
      <c r="D51" s="33">
        <f t="shared" si="5"/>
        <v>0</v>
      </c>
      <c r="E51" s="33">
        <f t="shared" si="5"/>
        <v>1</v>
      </c>
      <c r="F51" s="33">
        <f t="shared" si="5"/>
        <v>0</v>
      </c>
      <c r="G51" s="33">
        <f t="shared" si="5"/>
        <v>1</v>
      </c>
      <c r="H51" s="33">
        <f t="shared" si="5"/>
        <v>279</v>
      </c>
      <c r="I51" s="33">
        <f t="shared" si="5"/>
        <v>286</v>
      </c>
      <c r="J51" s="33">
        <f t="shared" si="5"/>
        <v>25</v>
      </c>
      <c r="K51" s="33">
        <f t="shared" si="5"/>
        <v>3</v>
      </c>
      <c r="L51" s="33">
        <f t="shared" si="5"/>
        <v>1</v>
      </c>
      <c r="M51" s="33">
        <f t="shared" si="5"/>
        <v>57</v>
      </c>
      <c r="N51" s="33">
        <f t="shared" si="5"/>
        <v>1</v>
      </c>
      <c r="O51" s="33">
        <f t="shared" si="5"/>
        <v>1</v>
      </c>
      <c r="P51" s="33">
        <f t="shared" si="5"/>
        <v>0</v>
      </c>
    </row>
  </sheetData>
  <mergeCells count="18">
    <mergeCell ref="P5:P6"/>
    <mergeCell ref="M5:M6"/>
    <mergeCell ref="N5:N6"/>
    <mergeCell ref="O5:O6"/>
    <mergeCell ref="A1:O1"/>
    <mergeCell ref="A2:O2"/>
    <mergeCell ref="A4:A6"/>
    <mergeCell ref="B4:G4"/>
    <mergeCell ref="G5:G6"/>
    <mergeCell ref="B5:B6"/>
    <mergeCell ref="C5:C6"/>
    <mergeCell ref="D5:D6"/>
    <mergeCell ref="E5:E6"/>
    <mergeCell ref="F5:F6"/>
    <mergeCell ref="I5:J5"/>
    <mergeCell ref="K5:L5"/>
    <mergeCell ref="H4:H6"/>
    <mergeCell ref="I4:P4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УД-НН-1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dsoorombaeva</dc:creator>
  <cp:lastModifiedBy>Жаныбек уулу Адил</cp:lastModifiedBy>
  <cp:lastPrinted>2023-06-05T10:09:25Z</cp:lastPrinted>
  <dcterms:created xsi:type="dcterms:W3CDTF">2022-04-19T10:23:40Z</dcterms:created>
  <dcterms:modified xsi:type="dcterms:W3CDTF">2024-02-29T08:04:35Z</dcterms:modified>
</cp:coreProperties>
</file>